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50" windowHeight="11520" activeTab="4"/>
  </bookViews>
  <sheets>
    <sheet name="Год" sheetId="1" r:id="rId1"/>
    <sheet name="I квартал" sheetId="2" r:id="rId2"/>
    <sheet name="2 квартал" sheetId="3" r:id="rId3"/>
    <sheet name="3 квартал" sheetId="4" r:id="rId4"/>
    <sheet name="4 квартал" sheetId="5" r:id="rId5"/>
  </sheets>
  <definedNames>
    <definedName name="_xlnm.Print_Area" localSheetId="1">'I квартал'!$A$4:$EF$17</definedName>
    <definedName name="_xlnm.Print_Area" localSheetId="0">'Год'!$A$4:$EF$17</definedName>
  </definedNames>
  <calcPr fullCalcOnLoad="1"/>
</workbook>
</file>

<file path=xl/sharedStrings.xml><?xml version="1.0" encoding="utf-8"?>
<sst xmlns="http://schemas.openxmlformats.org/spreadsheetml/2006/main" count="90" uniqueCount="23">
  <si>
    <t>-</t>
  </si>
  <si>
    <t>Всего</t>
  </si>
  <si>
    <t>Х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</si>
  <si>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</si>
  <si>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</si>
  <si>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</si>
  <si>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</si>
  <si>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</si>
  <si>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</si>
  <si>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Уровень напря-жения подклю-чения, кВ</t>
  </si>
  <si>
    <t>ПС 35/10 кВ "Константиновская"</t>
  </si>
  <si>
    <t>ПС110/10 кВ "Ханупа"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</si>
  <si>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</si>
  <si>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</si>
  <si>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</si>
  <si>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Наличие объема свободной мощности по ЦП</t>
  </si>
  <si>
    <t>Уровень напря-жения, кВ</t>
  </si>
  <si>
    <t>ПС 35/6 кВ "Алевтина"</t>
  </si>
  <si>
    <t>за I квартал 2014г.</t>
  </si>
  <si>
    <t>за I квартал 2015г.</t>
  </si>
  <si>
    <t>за II квартал 2015г.</t>
  </si>
  <si>
    <t>за III квартал 2015г.</t>
  </si>
  <si>
    <t>за IV квартал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</si>
</sst>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2" fontId="9" fillId="0" borderId="11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X20"/>
  <sheetViews>
    <sheetView zoomScaleSheetLayoutView="100" zoomScalePageLayoutView="0" workbookViewId="0" topLeftCell="A1">
      <selection activeCell="BV21" sqref="BV21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5" spans="1:139" ht="15.7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2"/>
      <c r="EH5" s="2"/>
      <c r="EI5" s="2"/>
    </row>
    <row r="6" spans="1:139" ht="15.7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2"/>
      <c r="EH6" s="2"/>
      <c r="EI6" s="2"/>
    </row>
    <row r="7" spans="1:154" ht="12.75" customHeight="1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6" t="s">
        <v>13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 t="s">
        <v>4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 t="s">
        <v>5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 t="s">
        <v>6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 t="s">
        <v>7</v>
      </c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 t="s">
        <v>8</v>
      </c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 t="s">
        <v>9</v>
      </c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"/>
      <c r="EH7" s="2"/>
      <c r="EI7" s="2"/>
      <c r="EW7" s="2"/>
      <c r="EX7" s="2"/>
    </row>
    <row r="8" spans="1:15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"/>
      <c r="EH8" s="2"/>
      <c r="EI8" s="2"/>
      <c r="EW8" s="2"/>
      <c r="EX8" s="2"/>
    </row>
    <row r="9" spans="1:154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"/>
      <c r="EH9" s="2"/>
      <c r="EI9" s="2"/>
      <c r="EW9" s="2"/>
      <c r="EX9" s="2"/>
    </row>
    <row r="10" spans="1:154" ht="12.75">
      <c r="A10" s="19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">
        <v>2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3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>
        <v>4</v>
      </c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>
        <v>5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>
        <v>6</v>
      </c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>
        <v>7</v>
      </c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>
        <v>8</v>
      </c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2"/>
      <c r="EH10" s="2"/>
      <c r="EI10" s="2"/>
      <c r="EW10" s="2"/>
      <c r="EX10" s="2"/>
    </row>
    <row r="11" spans="1:154" s="5" customFormat="1" ht="24.75" customHeight="1">
      <c r="A11" s="3"/>
      <c r="B11" s="8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Y11" s="10">
        <v>13921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>
        <v>9839.9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Y11-AO11</f>
        <v>4081.1000000000004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22">
        <f>'I квартал'!BU11:CJ11+'2 квартал'!BU8:CJ8+'3 квартал'!BU8:CJ8+'4 квартал'!BU8:CJ8</f>
        <v>1488</v>
      </c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22">
        <f>'I квартал'!CK11:CZ11+'2 квартал'!CK8:CZ8+'3 квартал'!CK8:CZ8+'4 квартал'!CK8:CZ8</f>
        <v>1184</v>
      </c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>
        <f>BE11-BU11-CK11</f>
        <v>1409.1000000000004</v>
      </c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7" t="s">
        <v>0</v>
      </c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4"/>
      <c r="EH11" s="4"/>
      <c r="EI11" s="4"/>
      <c r="EW11" s="4"/>
      <c r="EX11" s="4"/>
    </row>
    <row r="12" spans="1:154" s="5" customFormat="1" ht="24.75" customHeight="1">
      <c r="A12" s="3"/>
      <c r="B12" s="20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27">
        <f>'I квартал'!BU12:CJ12+'2 квартал'!BU9:CJ9+'3 квартал'!BU9:CJ9+'4 квартал'!BU9:CJ9</f>
        <v>1019</v>
      </c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22">
        <f>'I квартал'!CK12:CZ12+'2 квартал'!CK9:CZ9+'3 квартал'!CK9:CZ9+'4 квартал'!CK9:CZ9</f>
        <v>959</v>
      </c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7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2">
        <v>10</v>
      </c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4"/>
      <c r="EH12" s="4"/>
      <c r="EI12" s="4"/>
      <c r="EW12" s="4"/>
      <c r="EX12" s="4"/>
    </row>
    <row r="13" spans="1:154" s="5" customFormat="1" ht="15">
      <c r="A13" s="3"/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7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27">
        <f>'I квартал'!BU13:CJ13+'2 квартал'!BU10:CJ10+'3 квартал'!BU10:CJ10+'4 квартал'!BU10:CJ10</f>
        <v>80</v>
      </c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22">
        <f>'I квартал'!CK13:CZ13+'2 квартал'!CK10:CZ10+'3 квартал'!CK10:CZ10+'4 квартал'!CK10:CZ10</f>
        <v>225</v>
      </c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29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1"/>
      <c r="DQ13" s="12">
        <v>6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4"/>
      <c r="EH13" s="4"/>
      <c r="EI13" s="4"/>
      <c r="EW13" s="4"/>
      <c r="EX13" s="4"/>
    </row>
    <row r="14" spans="1:154" s="5" customFormat="1" ht="15">
      <c r="A14" s="3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7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27">
        <f>'I квартал'!BU14:CJ14+'2 квартал'!BU11:CJ11+'3 квартал'!BU11:CJ11+'4 квартал'!BU11:CJ11</f>
        <v>0</v>
      </c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22">
        <f>'I квартал'!CK14:CZ14+'2 квартал'!CK11:CZ11+'3 квартал'!CK11:CZ11+'4 квартал'!CK11:CZ11</f>
        <v>0</v>
      </c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29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1"/>
      <c r="DQ14" s="12">
        <v>6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4"/>
      <c r="EH14" s="4"/>
      <c r="EI14" s="4"/>
      <c r="EW14" s="4"/>
      <c r="EX14" s="4"/>
    </row>
    <row r="15" spans="1:154" s="5" customFormat="1" ht="14.25">
      <c r="A15" s="3"/>
      <c r="B15" s="23" t="s">
        <v>11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10">
        <v>16770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10068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>
        <f>Y15-AO15</f>
        <v>6702</v>
      </c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22">
        <f>'I квартал'!BU15:CJ15+'2 квартал'!BU12:CJ12+'3 квартал'!BU12:CJ12+'4 квартал'!BU12:CJ12</f>
        <v>467.2</v>
      </c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22">
        <f>'I квартал'!CK15:CZ15+'2 квартал'!CK12:CZ12+'3 квартал'!CK12:CZ12+'4 квартал'!CK12:CZ12</f>
        <v>1925.4</v>
      </c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32">
        <f>BE15-BU15-CK15</f>
        <v>4309.4</v>
      </c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4"/>
      <c r="DQ15" s="12">
        <v>10</v>
      </c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4"/>
      <c r="EH15" s="4"/>
      <c r="EI15" s="4"/>
      <c r="EW15" s="4"/>
      <c r="EX15" s="4"/>
    </row>
    <row r="16" spans="1:154" s="5" customFormat="1" ht="14.25">
      <c r="A16" s="3"/>
      <c r="B16" s="23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8">
        <f>Y12+Y15+Y13+Y14+Y11</f>
        <v>30691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>
        <f>AO15+AO11</f>
        <v>19907.9</v>
      </c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>
        <f>BE11+BE15</f>
        <v>10783.1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>
        <f>BU11+BU15</f>
        <v>1955.2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>
        <f>CK11+CK15</f>
        <v>3109.4</v>
      </c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>
        <f>DA15+DA11</f>
        <v>5718.5</v>
      </c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7" t="s">
        <v>2</v>
      </c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4"/>
      <c r="EH16" s="4"/>
      <c r="EI16" s="4"/>
      <c r="EW16" s="4"/>
      <c r="EX16" s="4"/>
    </row>
    <row r="17" spans="1:139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20" spans="82:103" ht="12.75"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</sheetData>
  <sheetProtection/>
  <mergeCells count="67">
    <mergeCell ref="BU13:CJ13"/>
    <mergeCell ref="BE15:BT15"/>
    <mergeCell ref="DQ13:EF13"/>
    <mergeCell ref="BU14:CJ14"/>
    <mergeCell ref="BE13:BT13"/>
    <mergeCell ref="BU15:CJ15"/>
    <mergeCell ref="CK15:CZ15"/>
    <mergeCell ref="DA15:DP15"/>
    <mergeCell ref="CK14:CZ14"/>
    <mergeCell ref="DA14:DP14"/>
    <mergeCell ref="CK13:CZ13"/>
    <mergeCell ref="DA13:DP13"/>
    <mergeCell ref="DQ15:EF15"/>
    <mergeCell ref="B13:X13"/>
    <mergeCell ref="Y13:AN13"/>
    <mergeCell ref="AO13:BD13"/>
    <mergeCell ref="B15:X15"/>
    <mergeCell ref="Y15:AN15"/>
    <mergeCell ref="AO15:BD15"/>
    <mergeCell ref="BE14:BT14"/>
    <mergeCell ref="DQ16:EF16"/>
    <mergeCell ref="Y16:AN16"/>
    <mergeCell ref="BE16:BT16"/>
    <mergeCell ref="BU16:CJ16"/>
    <mergeCell ref="CK16:CZ16"/>
    <mergeCell ref="AO16:BD16"/>
    <mergeCell ref="DA16:DP16"/>
    <mergeCell ref="AO12:BD12"/>
    <mergeCell ref="DQ7:EF9"/>
    <mergeCell ref="DQ10:EF10"/>
    <mergeCell ref="BE12:BT12"/>
    <mergeCell ref="BU12:CJ12"/>
    <mergeCell ref="CK12:CZ12"/>
    <mergeCell ref="CK7:CZ9"/>
    <mergeCell ref="CK10:CZ10"/>
    <mergeCell ref="DA10:DP10"/>
    <mergeCell ref="DA11:DP11"/>
    <mergeCell ref="B16:X16"/>
    <mergeCell ref="DA7:DP9"/>
    <mergeCell ref="Y10:AN10"/>
    <mergeCell ref="Y12:AN12"/>
    <mergeCell ref="BU10:CJ10"/>
    <mergeCell ref="Y7:AN9"/>
    <mergeCell ref="AO7:BD9"/>
    <mergeCell ref="BE7:BT9"/>
    <mergeCell ref="BU7:CJ9"/>
    <mergeCell ref="BU11:CJ11"/>
    <mergeCell ref="A5:EF5"/>
    <mergeCell ref="A6:EF6"/>
    <mergeCell ref="DA12:DP12"/>
    <mergeCell ref="A7:X9"/>
    <mergeCell ref="A10:X10"/>
    <mergeCell ref="B12:X12"/>
    <mergeCell ref="CK11:CZ11"/>
    <mergeCell ref="DQ12:EF12"/>
    <mergeCell ref="BE10:BT10"/>
    <mergeCell ref="AO10:BD10"/>
    <mergeCell ref="CD20:CY20"/>
    <mergeCell ref="DQ11:EF11"/>
    <mergeCell ref="B11:X11"/>
    <mergeCell ref="Y11:AN11"/>
    <mergeCell ref="AO11:BD11"/>
    <mergeCell ref="BE11:BT11"/>
    <mergeCell ref="DQ14:EF14"/>
    <mergeCell ref="B14:X14"/>
    <mergeCell ref="Y14:AN14"/>
    <mergeCell ref="AO14:BD14"/>
  </mergeCells>
  <printOptions/>
  <pageMargins left="1.01" right="0.7086614173228347" top="0.19" bottom="0.19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X20"/>
  <sheetViews>
    <sheetView zoomScaleSheetLayoutView="100" zoomScalePageLayoutView="0" workbookViewId="0" topLeftCell="A1">
      <selection activeCell="BU16" sqref="BU16:CJ16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5" spans="1:139" ht="15.7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2"/>
      <c r="EH5" s="2"/>
      <c r="EI5" s="2"/>
    </row>
    <row r="6" spans="1:139" ht="15.75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2"/>
      <c r="EH6" s="2"/>
      <c r="EI6" s="2"/>
    </row>
    <row r="7" spans="1:154" ht="12.75" customHeight="1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6" t="s">
        <v>13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 t="s">
        <v>4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 t="s">
        <v>5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 t="s">
        <v>6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 t="s">
        <v>7</v>
      </c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 t="s">
        <v>8</v>
      </c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 t="s">
        <v>9</v>
      </c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"/>
      <c r="EH7" s="2"/>
      <c r="EI7" s="2"/>
      <c r="EW7" s="2"/>
      <c r="EX7" s="2"/>
    </row>
    <row r="8" spans="1:15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"/>
      <c r="EH8" s="2"/>
      <c r="EI8" s="2"/>
      <c r="EW8" s="2"/>
      <c r="EX8" s="2"/>
    </row>
    <row r="9" spans="1:154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"/>
      <c r="EH9" s="2"/>
      <c r="EI9" s="2"/>
      <c r="EW9" s="2"/>
      <c r="EX9" s="2"/>
    </row>
    <row r="10" spans="1:154" ht="12.75">
      <c r="A10" s="19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7">
        <v>2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3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>
        <v>4</v>
      </c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>
        <v>5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>
        <v>6</v>
      </c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>
        <v>7</v>
      </c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>
        <v>8</v>
      </c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2"/>
      <c r="EH10" s="2"/>
      <c r="EI10" s="2"/>
      <c r="EW10" s="2"/>
      <c r="EX10" s="2"/>
    </row>
    <row r="11" spans="1:154" s="5" customFormat="1" ht="24.75" customHeight="1">
      <c r="A11" s="3"/>
      <c r="B11" s="8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Y11" s="10">
        <v>13921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>
        <v>9123.1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Y11-AO11</f>
        <v>4797.9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>
        <f>BU12+BU13+BU14</f>
        <v>0</v>
      </c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>
        <f>CK12+CK13+CK14</f>
        <v>70</v>
      </c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>
        <f>BE11-BU11-CK11</f>
        <v>4727.9</v>
      </c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7" t="s">
        <v>0</v>
      </c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4"/>
      <c r="EH11" s="4"/>
      <c r="EI11" s="4"/>
      <c r="EW11" s="4"/>
      <c r="EX11" s="4"/>
    </row>
    <row r="12" spans="1:154" s="5" customFormat="1" ht="24.75" customHeight="1">
      <c r="A12" s="3"/>
      <c r="B12" s="20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>
        <v>0</v>
      </c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>
        <v>50</v>
      </c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7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2">
        <v>10</v>
      </c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4"/>
      <c r="EH12" s="4"/>
      <c r="EI12" s="4"/>
      <c r="EW12" s="4"/>
      <c r="EX12" s="4"/>
    </row>
    <row r="13" spans="1:154" s="5" customFormat="1" ht="15">
      <c r="A13" s="3"/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7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>
        <v>0</v>
      </c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>
        <v>20</v>
      </c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29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1"/>
      <c r="DQ13" s="12">
        <v>6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4"/>
      <c r="EH13" s="4"/>
      <c r="EI13" s="4"/>
      <c r="EW13" s="4"/>
      <c r="EX13" s="4"/>
    </row>
    <row r="14" spans="1:154" s="5" customFormat="1" ht="15">
      <c r="A14" s="3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7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>
        <v>0</v>
      </c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29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1"/>
      <c r="DQ14" s="12">
        <v>6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4"/>
      <c r="EH14" s="4"/>
      <c r="EI14" s="4"/>
      <c r="EW14" s="4"/>
      <c r="EX14" s="4"/>
    </row>
    <row r="15" spans="1:154" s="5" customFormat="1" ht="14.25">
      <c r="A15" s="3"/>
      <c r="B15" s="23" t="s">
        <v>11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10">
        <v>16770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9630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>
        <f>Y15-AO15</f>
        <v>7140</v>
      </c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>
        <v>89.2</v>
      </c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>
        <v>285.37</v>
      </c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32">
        <f>BE15-BU15-CK15</f>
        <v>6765.43</v>
      </c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4"/>
      <c r="DQ15" s="12">
        <v>10</v>
      </c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4"/>
      <c r="EH15" s="4"/>
      <c r="EI15" s="4"/>
      <c r="EW15" s="4"/>
      <c r="EX15" s="4"/>
    </row>
    <row r="16" spans="1:154" s="5" customFormat="1" ht="14.25">
      <c r="A16" s="3"/>
      <c r="B16" s="23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8">
        <f>Y12+Y15+Y13+Y14+Y11</f>
        <v>30691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>
        <f>AO15+AO11</f>
        <v>18753.1</v>
      </c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>
        <f>BE11+BE15</f>
        <v>11937.9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>
        <f>BU15+BU11</f>
        <v>89.2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>
        <f>CK15+CK11</f>
        <v>355.37</v>
      </c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>
        <f>DA15+DA11</f>
        <v>11493.33</v>
      </c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7" t="s">
        <v>2</v>
      </c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4"/>
      <c r="EH16" s="4"/>
      <c r="EI16" s="4"/>
      <c r="EW16" s="4"/>
      <c r="EX16" s="4"/>
    </row>
    <row r="17" spans="1:139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20" spans="82:103" ht="12.75"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</sheetData>
  <sheetProtection/>
  <mergeCells count="67">
    <mergeCell ref="CD20:CY20"/>
    <mergeCell ref="DQ11:EF11"/>
    <mergeCell ref="B11:X11"/>
    <mergeCell ref="Y11:AN11"/>
    <mergeCell ref="AO11:BD11"/>
    <mergeCell ref="BE11:BT11"/>
    <mergeCell ref="DQ14:EF14"/>
    <mergeCell ref="B14:X14"/>
    <mergeCell ref="Y14:AN14"/>
    <mergeCell ref="AO14:BD14"/>
    <mergeCell ref="A5:EF5"/>
    <mergeCell ref="A6:EF6"/>
    <mergeCell ref="DA12:DP12"/>
    <mergeCell ref="A7:X9"/>
    <mergeCell ref="A10:X10"/>
    <mergeCell ref="B12:X12"/>
    <mergeCell ref="CK11:CZ11"/>
    <mergeCell ref="DQ12:EF12"/>
    <mergeCell ref="BE10:BT10"/>
    <mergeCell ref="AO10:BD10"/>
    <mergeCell ref="B16:X16"/>
    <mergeCell ref="DA7:DP9"/>
    <mergeCell ref="Y10:AN10"/>
    <mergeCell ref="Y12:AN12"/>
    <mergeCell ref="BU10:CJ10"/>
    <mergeCell ref="Y7:AN9"/>
    <mergeCell ref="AO7:BD9"/>
    <mergeCell ref="BE7:BT9"/>
    <mergeCell ref="BU7:CJ9"/>
    <mergeCell ref="BU11:CJ11"/>
    <mergeCell ref="AO12:BD12"/>
    <mergeCell ref="DQ7:EF9"/>
    <mergeCell ref="DQ10:EF10"/>
    <mergeCell ref="BE12:BT12"/>
    <mergeCell ref="BU12:CJ12"/>
    <mergeCell ref="CK12:CZ12"/>
    <mergeCell ref="CK7:CZ9"/>
    <mergeCell ref="CK10:CZ10"/>
    <mergeCell ref="DA10:DP10"/>
    <mergeCell ref="DA11:DP11"/>
    <mergeCell ref="DQ16:EF16"/>
    <mergeCell ref="Y16:AN16"/>
    <mergeCell ref="BE16:BT16"/>
    <mergeCell ref="BU16:CJ16"/>
    <mergeCell ref="CK16:CZ16"/>
    <mergeCell ref="AO16:BD16"/>
    <mergeCell ref="DA16:DP16"/>
    <mergeCell ref="CK13:CZ13"/>
    <mergeCell ref="DA13:DP13"/>
    <mergeCell ref="DQ15:EF15"/>
    <mergeCell ref="B13:X13"/>
    <mergeCell ref="Y13:AN13"/>
    <mergeCell ref="AO13:BD13"/>
    <mergeCell ref="B15:X15"/>
    <mergeCell ref="Y15:AN15"/>
    <mergeCell ref="AO15:BD15"/>
    <mergeCell ref="BE14:BT14"/>
    <mergeCell ref="BU13:CJ13"/>
    <mergeCell ref="BE15:BT15"/>
    <mergeCell ref="DQ13:EF13"/>
    <mergeCell ref="BU14:CJ14"/>
    <mergeCell ref="BE13:BT13"/>
    <mergeCell ref="BU15:CJ15"/>
    <mergeCell ref="CK15:CZ15"/>
    <mergeCell ref="DA15:DP15"/>
    <mergeCell ref="CK14:CZ14"/>
    <mergeCell ref="DA14:DP14"/>
  </mergeCells>
  <printOptions/>
  <pageMargins left="1.01" right="0.7086614173228347" top="0.19" bottom="0.19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X14"/>
  <sheetViews>
    <sheetView zoomScalePageLayoutView="0" workbookViewId="0" topLeftCell="A1">
      <selection activeCell="AO8" sqref="AO8:BD8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2" spans="1:139" ht="15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2"/>
      <c r="EH2" s="2"/>
      <c r="EI2" s="2"/>
    </row>
    <row r="3" spans="1:139" ht="15.7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2"/>
      <c r="EH3" s="2"/>
      <c r="EI3" s="2"/>
    </row>
    <row r="4" spans="1:154" ht="12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6" t="s">
        <v>13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 t="s">
        <v>4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 t="s">
        <v>5</v>
      </c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 t="s">
        <v>6</v>
      </c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 t="s">
        <v>7</v>
      </c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 t="s">
        <v>8</v>
      </c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 t="s">
        <v>16</v>
      </c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"/>
      <c r="EH4" s="2"/>
      <c r="EI4" s="2"/>
      <c r="EW4" s="2"/>
      <c r="EX4" s="2"/>
    </row>
    <row r="5" spans="1:154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"/>
      <c r="EH5" s="2"/>
      <c r="EI5" s="2"/>
      <c r="EW5" s="2"/>
      <c r="EX5" s="2"/>
    </row>
    <row r="6" spans="1:154" ht="3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"/>
      <c r="EH6" s="2"/>
      <c r="EI6" s="2"/>
      <c r="EW6" s="2"/>
      <c r="EX6" s="2"/>
    </row>
    <row r="7" spans="1:154" ht="12.75">
      <c r="A7" s="19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7">
        <v>2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>
        <v>3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>
        <v>4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>
        <v>5</v>
      </c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>
        <v>6</v>
      </c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>
        <v>7</v>
      </c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>
        <v>8</v>
      </c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2"/>
      <c r="EH7" s="2"/>
      <c r="EI7" s="2"/>
      <c r="EW7" s="2"/>
      <c r="EX7" s="2"/>
    </row>
    <row r="8" spans="1:154" s="5" customFormat="1" ht="24.75" customHeight="1">
      <c r="A8" s="3"/>
      <c r="B8" s="8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35">
        <v>13921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>
        <v>7095.9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>
        <f>Y8-AO8</f>
        <v>6825.1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>
        <v>435</v>
      </c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>
        <f>CK9+CK10+CK11</f>
        <v>758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>
        <f>BE8-BU8-CK8</f>
        <v>5632.1</v>
      </c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 t="s">
        <v>0</v>
      </c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4"/>
      <c r="EH8" s="4"/>
      <c r="EI8" s="4"/>
      <c r="EW8" s="4"/>
      <c r="EX8" s="4"/>
    </row>
    <row r="9" spans="1:154" s="5" customFormat="1" ht="24.75" customHeight="1">
      <c r="A9" s="3"/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>
        <v>46</v>
      </c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>
        <v>603</v>
      </c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>
        <v>10</v>
      </c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4"/>
      <c r="EH9" s="4"/>
      <c r="EI9" s="4"/>
      <c r="EW9" s="4"/>
      <c r="EX9" s="4"/>
    </row>
    <row r="10" spans="1:154" s="5" customFormat="1" ht="12.75">
      <c r="A10" s="3"/>
      <c r="B10" s="13" t="s">
        <v>17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>
        <v>0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>
        <v>155</v>
      </c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9"/>
      <c r="DQ10" s="35">
        <v>6</v>
      </c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4"/>
      <c r="EH10" s="4"/>
      <c r="EI10" s="4"/>
      <c r="EW10" s="4"/>
      <c r="EX10" s="4"/>
    </row>
    <row r="11" spans="1:154" s="5" customFormat="1" ht="12.75">
      <c r="A11" s="3"/>
      <c r="B11" s="13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9"/>
      <c r="DQ11" s="35">
        <v>6</v>
      </c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4"/>
      <c r="EH11" s="4"/>
      <c r="EI11" s="4"/>
      <c r="EW11" s="4"/>
      <c r="EX11" s="4"/>
    </row>
    <row r="12" spans="1:154" s="5" customFormat="1" ht="12.75">
      <c r="A12" s="3"/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35">
        <v>16770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>
        <v>7255.8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>
        <f>Y12-AO12</f>
        <v>9514.2</v>
      </c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>
        <v>231</v>
      </c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>
        <v>1490.03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7">
        <f>BE12-BU12-CK12</f>
        <v>7793.170000000001</v>
      </c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9"/>
      <c r="DQ12" s="35">
        <v>10</v>
      </c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4"/>
      <c r="EH12" s="4"/>
      <c r="EI12" s="4"/>
      <c r="EW12" s="4"/>
      <c r="EX12" s="4"/>
    </row>
    <row r="13" spans="1:154" s="5" customFormat="1" ht="12.75">
      <c r="A13" s="3"/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40">
        <f>Y9+Y12+Y10+Y11+Y8</f>
        <v>30691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>
        <f>AO12+AO8</f>
        <v>14351.7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>
        <f>BE8+BE12</f>
        <v>16339.300000000001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>
        <f>BU12+BU8</f>
        <v>666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>
        <f>CK12+CK8</f>
        <v>2248.0299999999997</v>
      </c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>
        <f>DA12+DA8</f>
        <v>13425.27</v>
      </c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35" t="s">
        <v>2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4"/>
      <c r="EH13" s="4"/>
      <c r="EI13" s="4"/>
      <c r="EW13" s="4"/>
      <c r="EX13" s="4"/>
    </row>
    <row r="14" spans="1:139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</row>
  </sheetData>
  <sheetProtection/>
  <mergeCells count="66">
    <mergeCell ref="DA13:DP13"/>
    <mergeCell ref="DQ13:EF13"/>
    <mergeCell ref="B13:X13"/>
    <mergeCell ref="Y13:AN13"/>
    <mergeCell ref="AO13:BD13"/>
    <mergeCell ref="BE13:BT13"/>
    <mergeCell ref="BU13:CJ13"/>
    <mergeCell ref="CK13:CZ13"/>
    <mergeCell ref="BU12:CJ12"/>
    <mergeCell ref="CK12:CZ12"/>
    <mergeCell ref="DA12:DP12"/>
    <mergeCell ref="DQ12:EF12"/>
    <mergeCell ref="B12:X12"/>
    <mergeCell ref="Y12:AN12"/>
    <mergeCell ref="AO12:BD12"/>
    <mergeCell ref="BE12:BT12"/>
    <mergeCell ref="BU11:CJ11"/>
    <mergeCell ref="CK11:CZ11"/>
    <mergeCell ref="DA11:DP11"/>
    <mergeCell ref="DQ11:EF11"/>
    <mergeCell ref="B11:X11"/>
    <mergeCell ref="Y11:AN11"/>
    <mergeCell ref="AO11:BD11"/>
    <mergeCell ref="BE11:BT11"/>
    <mergeCell ref="BU10:CJ10"/>
    <mergeCell ref="CK10:CZ10"/>
    <mergeCell ref="DA10:DP10"/>
    <mergeCell ref="DQ10:EF10"/>
    <mergeCell ref="B10:X10"/>
    <mergeCell ref="Y10:AN10"/>
    <mergeCell ref="AO10:BD10"/>
    <mergeCell ref="BE10:BT10"/>
    <mergeCell ref="BU9:CJ9"/>
    <mergeCell ref="CK9:CZ9"/>
    <mergeCell ref="DA9:DP9"/>
    <mergeCell ref="DQ9:EF9"/>
    <mergeCell ref="B9:X9"/>
    <mergeCell ref="Y9:AN9"/>
    <mergeCell ref="AO9:BD9"/>
    <mergeCell ref="BE9:BT9"/>
    <mergeCell ref="BU8:CJ8"/>
    <mergeCell ref="CK8:CZ8"/>
    <mergeCell ref="DA8:DP8"/>
    <mergeCell ref="DQ8:EF8"/>
    <mergeCell ref="B8:X8"/>
    <mergeCell ref="Y8:AN8"/>
    <mergeCell ref="AO8:BD8"/>
    <mergeCell ref="BE8:BT8"/>
    <mergeCell ref="BU7:CJ7"/>
    <mergeCell ref="CK7:CZ7"/>
    <mergeCell ref="DA7:DP7"/>
    <mergeCell ref="DQ7:EF7"/>
    <mergeCell ref="A7:X7"/>
    <mergeCell ref="Y7:AN7"/>
    <mergeCell ref="AO7:BD7"/>
    <mergeCell ref="BE7:BT7"/>
    <mergeCell ref="A2:EF2"/>
    <mergeCell ref="A3:EF3"/>
    <mergeCell ref="A4:X6"/>
    <mergeCell ref="Y4:AN6"/>
    <mergeCell ref="AO4:BD6"/>
    <mergeCell ref="BE4:BT6"/>
    <mergeCell ref="BU4:CJ6"/>
    <mergeCell ref="CK4:CZ6"/>
    <mergeCell ref="DA4:DP6"/>
    <mergeCell ref="DQ4:E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X14"/>
  <sheetViews>
    <sheetView zoomScalePageLayoutView="0" workbookViewId="0" topLeftCell="A1">
      <selection activeCell="AO12" sqref="AO12:BD12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2" spans="1:139" ht="15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2"/>
      <c r="EH2" s="2"/>
      <c r="EI2" s="2"/>
    </row>
    <row r="3" spans="1:139" ht="15.7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2"/>
      <c r="EH3" s="2"/>
      <c r="EI3" s="2"/>
    </row>
    <row r="4" spans="1:154" ht="12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6" t="s">
        <v>13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 t="s">
        <v>4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 t="s">
        <v>5</v>
      </c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 t="s">
        <v>6</v>
      </c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 t="s">
        <v>7</v>
      </c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 t="s">
        <v>8</v>
      </c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 t="s">
        <v>16</v>
      </c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"/>
      <c r="EH4" s="2"/>
      <c r="EI4" s="2"/>
      <c r="EW4" s="2"/>
      <c r="EX4" s="2"/>
    </row>
    <row r="5" spans="1:154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"/>
      <c r="EH5" s="2"/>
      <c r="EI5" s="2"/>
      <c r="EW5" s="2"/>
      <c r="EX5" s="2"/>
    </row>
    <row r="6" spans="1:154" ht="3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"/>
      <c r="EH6" s="2"/>
      <c r="EI6" s="2"/>
      <c r="EW6" s="2"/>
      <c r="EX6" s="2"/>
    </row>
    <row r="7" spans="1:154" ht="12.75">
      <c r="A7" s="19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7">
        <v>2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>
        <v>3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>
        <v>4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>
        <v>5</v>
      </c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>
        <v>6</v>
      </c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>
        <v>7</v>
      </c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>
        <v>8</v>
      </c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2"/>
      <c r="EH7" s="2"/>
      <c r="EI7" s="2"/>
      <c r="EW7" s="2"/>
      <c r="EX7" s="2"/>
    </row>
    <row r="8" spans="1:154" s="5" customFormat="1" ht="24.75" customHeight="1">
      <c r="A8" s="3"/>
      <c r="B8" s="8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35">
        <v>13921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>
        <v>7068.6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>
        <f>Y8-AO8</f>
        <v>6852.4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>
        <f>BU9+BU10+BU11</f>
        <v>790</v>
      </c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>
        <f>CK9+CK10+CK11</f>
        <v>101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>
        <f>BE8-BU8-CK8</f>
        <v>5961.4</v>
      </c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 t="s">
        <v>0</v>
      </c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4"/>
      <c r="EH8" s="4"/>
      <c r="EI8" s="4"/>
      <c r="EW8" s="4"/>
      <c r="EX8" s="4"/>
    </row>
    <row r="9" spans="1:154" s="5" customFormat="1" ht="24.75" customHeight="1">
      <c r="A9" s="3"/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>
        <v>725</v>
      </c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>
        <v>101</v>
      </c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>
        <v>10</v>
      </c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4"/>
      <c r="EH9" s="4"/>
      <c r="EI9" s="4"/>
      <c r="EW9" s="4"/>
      <c r="EX9" s="4"/>
    </row>
    <row r="10" spans="1:154" s="5" customFormat="1" ht="12.75">
      <c r="A10" s="3"/>
      <c r="B10" s="13" t="s">
        <v>17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>
        <v>65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9"/>
      <c r="DQ10" s="35">
        <v>6</v>
      </c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4"/>
      <c r="EH10" s="4"/>
      <c r="EI10" s="4"/>
      <c r="EW10" s="4"/>
      <c r="EX10" s="4"/>
    </row>
    <row r="11" spans="1:154" s="5" customFormat="1" ht="12.75">
      <c r="A11" s="3"/>
      <c r="B11" s="13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9"/>
      <c r="DQ11" s="35">
        <v>6</v>
      </c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4"/>
      <c r="EH11" s="4"/>
      <c r="EI11" s="4"/>
      <c r="EW11" s="4"/>
      <c r="EX11" s="4"/>
    </row>
    <row r="12" spans="1:154" s="5" customFormat="1" ht="12.75">
      <c r="A12" s="3"/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35">
        <v>16770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>
        <v>7075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>
        <f>Y12-AO12</f>
        <v>9695</v>
      </c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>
        <v>140</v>
      </c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>
        <v>13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7">
        <f>BE12-BU12-CK12</f>
        <v>9542</v>
      </c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9"/>
      <c r="DQ12" s="35">
        <v>10</v>
      </c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4"/>
      <c r="EH12" s="4"/>
      <c r="EI12" s="4"/>
      <c r="EW12" s="4"/>
      <c r="EX12" s="4"/>
    </row>
    <row r="13" spans="1:154" s="5" customFormat="1" ht="12.75">
      <c r="A13" s="3"/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40">
        <f>Y9+Y12+Y10+Y11+Y8</f>
        <v>30691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>
        <f>AO12+AO8</f>
        <v>14143.6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>
        <f>BE8+BE12</f>
        <v>16547.4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>
        <f>BU12+BU8</f>
        <v>930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>
        <f>CK12+CK8</f>
        <v>114</v>
      </c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>
        <f>DA12+DA8</f>
        <v>15503.4</v>
      </c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35" t="s">
        <v>2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4"/>
      <c r="EH13" s="4"/>
      <c r="EI13" s="4"/>
      <c r="EW13" s="4"/>
      <c r="EX13" s="4"/>
    </row>
    <row r="14" spans="1:139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</row>
  </sheetData>
  <sheetProtection/>
  <mergeCells count="66">
    <mergeCell ref="DA13:DP13"/>
    <mergeCell ref="DQ13:EF13"/>
    <mergeCell ref="B13:X13"/>
    <mergeCell ref="Y13:AN13"/>
    <mergeCell ref="AO13:BD13"/>
    <mergeCell ref="BE13:BT13"/>
    <mergeCell ref="BU13:CJ13"/>
    <mergeCell ref="CK13:CZ13"/>
    <mergeCell ref="BU12:CJ12"/>
    <mergeCell ref="CK12:CZ12"/>
    <mergeCell ref="DA12:DP12"/>
    <mergeCell ref="DQ12:EF12"/>
    <mergeCell ref="B12:X12"/>
    <mergeCell ref="Y12:AN12"/>
    <mergeCell ref="AO12:BD12"/>
    <mergeCell ref="BE12:BT12"/>
    <mergeCell ref="BU11:CJ11"/>
    <mergeCell ref="CK11:CZ11"/>
    <mergeCell ref="DA11:DP11"/>
    <mergeCell ref="DQ11:EF11"/>
    <mergeCell ref="B11:X11"/>
    <mergeCell ref="Y11:AN11"/>
    <mergeCell ref="AO11:BD11"/>
    <mergeCell ref="BE11:BT11"/>
    <mergeCell ref="BU10:CJ10"/>
    <mergeCell ref="CK10:CZ10"/>
    <mergeCell ref="DA10:DP10"/>
    <mergeCell ref="DQ10:EF10"/>
    <mergeCell ref="B10:X10"/>
    <mergeCell ref="Y10:AN10"/>
    <mergeCell ref="AO10:BD10"/>
    <mergeCell ref="BE10:BT10"/>
    <mergeCell ref="BU9:CJ9"/>
    <mergeCell ref="CK9:CZ9"/>
    <mergeCell ref="DA9:DP9"/>
    <mergeCell ref="DQ9:EF9"/>
    <mergeCell ref="B9:X9"/>
    <mergeCell ref="Y9:AN9"/>
    <mergeCell ref="AO9:BD9"/>
    <mergeCell ref="BE9:BT9"/>
    <mergeCell ref="BU8:CJ8"/>
    <mergeCell ref="CK8:CZ8"/>
    <mergeCell ref="DA8:DP8"/>
    <mergeCell ref="DQ8:EF8"/>
    <mergeCell ref="B8:X8"/>
    <mergeCell ref="Y8:AN8"/>
    <mergeCell ref="AO8:BD8"/>
    <mergeCell ref="BE8:BT8"/>
    <mergeCell ref="BU7:CJ7"/>
    <mergeCell ref="CK7:CZ7"/>
    <mergeCell ref="DA7:DP7"/>
    <mergeCell ref="DQ7:EF7"/>
    <mergeCell ref="A7:X7"/>
    <mergeCell ref="Y7:AN7"/>
    <mergeCell ref="AO7:BD7"/>
    <mergeCell ref="BE7:BT7"/>
    <mergeCell ref="A2:EF2"/>
    <mergeCell ref="A3:EF3"/>
    <mergeCell ref="A4:X6"/>
    <mergeCell ref="Y4:AN6"/>
    <mergeCell ref="AO4:BD6"/>
    <mergeCell ref="BE4:BT6"/>
    <mergeCell ref="BU4:CJ6"/>
    <mergeCell ref="CK4:CZ6"/>
    <mergeCell ref="DA4:DP6"/>
    <mergeCell ref="DQ4:EF6"/>
  </mergeCells>
  <printOptions/>
  <pageMargins left="0.98" right="0.41" top="1" bottom="1" header="0.5" footer="0.5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X14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2" spans="1:139" ht="15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2"/>
      <c r="EH2" s="2"/>
      <c r="EI2" s="2"/>
    </row>
    <row r="3" spans="1:139" ht="15.75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2"/>
      <c r="EH3" s="2"/>
      <c r="EI3" s="2"/>
    </row>
    <row r="4" spans="1:154" ht="12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6" t="s">
        <v>13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 t="s">
        <v>4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 t="s">
        <v>5</v>
      </c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 t="s">
        <v>6</v>
      </c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 t="s">
        <v>7</v>
      </c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 t="s">
        <v>8</v>
      </c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 t="s">
        <v>16</v>
      </c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"/>
      <c r="EH4" s="2"/>
      <c r="EI4" s="2"/>
      <c r="EW4" s="2"/>
      <c r="EX4" s="2"/>
    </row>
    <row r="5" spans="1:154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"/>
      <c r="EH5" s="2"/>
      <c r="EI5" s="2"/>
      <c r="EW5" s="2"/>
      <c r="EX5" s="2"/>
    </row>
    <row r="6" spans="1:154" ht="3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"/>
      <c r="EH6" s="2"/>
      <c r="EI6" s="2"/>
      <c r="EW6" s="2"/>
      <c r="EX6" s="2"/>
    </row>
    <row r="7" spans="1:154" ht="12.75">
      <c r="A7" s="19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7">
        <v>2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>
        <v>3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>
        <v>4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>
        <v>5</v>
      </c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>
        <v>6</v>
      </c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>
        <v>7</v>
      </c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>
        <v>8</v>
      </c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2"/>
      <c r="EH7" s="2"/>
      <c r="EI7" s="2"/>
      <c r="EW7" s="2"/>
      <c r="EX7" s="2"/>
    </row>
    <row r="8" spans="1:154" s="5" customFormat="1" ht="24.75" customHeight="1">
      <c r="A8" s="3"/>
      <c r="B8" s="8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35">
        <v>13921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41">
        <v>9744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36">
        <f>Y8-AO8</f>
        <v>4177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41">
        <f>BU9+BU10+BU11</f>
        <v>263</v>
      </c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>
        <f>CK9+CK10+CK11</f>
        <v>255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36">
        <f>BE8-BU8-CK8</f>
        <v>3659</v>
      </c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 t="s">
        <v>0</v>
      </c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4"/>
      <c r="EH8" s="4"/>
      <c r="EI8" s="4"/>
      <c r="EW8" s="4"/>
      <c r="EX8" s="4"/>
    </row>
    <row r="9" spans="1:154" s="5" customFormat="1" ht="24.75" customHeight="1">
      <c r="A9" s="3"/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36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41">
        <v>248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>
        <v>205</v>
      </c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36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>
        <v>10</v>
      </c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4"/>
      <c r="EH9" s="4"/>
      <c r="EI9" s="4"/>
      <c r="EW9" s="4"/>
      <c r="EX9" s="4"/>
    </row>
    <row r="10" spans="1:154" s="5" customFormat="1" ht="12.75">
      <c r="A10" s="3"/>
      <c r="B10" s="13" t="s">
        <v>17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41">
        <v>15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>
        <v>50</v>
      </c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9"/>
      <c r="DQ10" s="35">
        <v>6</v>
      </c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4"/>
      <c r="EH10" s="4"/>
      <c r="EI10" s="4"/>
      <c r="EW10" s="4"/>
      <c r="EX10" s="4"/>
    </row>
    <row r="11" spans="1:154" s="5" customFormat="1" ht="12.75">
      <c r="A11" s="3"/>
      <c r="B11" s="13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36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9"/>
      <c r="DQ11" s="35">
        <v>6</v>
      </c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4"/>
      <c r="EH11" s="4"/>
      <c r="EI11" s="4"/>
      <c r="EW11" s="4"/>
      <c r="EX11" s="4"/>
    </row>
    <row r="12" spans="1:154" s="5" customFormat="1" ht="12.75">
      <c r="A12" s="3"/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35">
        <v>16770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41">
        <v>9344.8</v>
      </c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36">
        <f>Y12-AO12</f>
        <v>7425.200000000001</v>
      </c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41">
        <v>7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>
        <v>137</v>
      </c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37">
        <f>BE12-BU12-CK12</f>
        <v>7281.200000000001</v>
      </c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9"/>
      <c r="DQ12" s="35">
        <v>10</v>
      </c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4"/>
      <c r="EH12" s="4"/>
      <c r="EI12" s="4"/>
      <c r="EW12" s="4"/>
      <c r="EX12" s="4"/>
    </row>
    <row r="13" spans="1:154" s="5" customFormat="1" ht="12.75">
      <c r="A13" s="3"/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40">
        <f>Y9+Y12+Y10+Y11+Y8</f>
        <v>30691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>
        <f>AO12+AO8</f>
        <v>19088.8</v>
      </c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0">
        <f>BE8+BE12</f>
        <v>11602.2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>
        <f>BU12+BU8</f>
        <v>270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>
        <f>CK12+CK8</f>
        <v>392</v>
      </c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0">
        <f>DA12+DA8</f>
        <v>10940.2</v>
      </c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35" t="s">
        <v>2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4"/>
      <c r="EH13" s="4"/>
      <c r="EI13" s="4"/>
      <c r="EW13" s="4"/>
      <c r="EX13" s="4"/>
    </row>
    <row r="14" spans="1:139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</row>
  </sheetData>
  <sheetProtection/>
  <mergeCells count="66">
    <mergeCell ref="A2:EF2"/>
    <mergeCell ref="A3:EF3"/>
    <mergeCell ref="A4:X6"/>
    <mergeCell ref="Y4:AN6"/>
    <mergeCell ref="AO4:BD6"/>
    <mergeCell ref="BE4:BT6"/>
    <mergeCell ref="BU4:CJ6"/>
    <mergeCell ref="CK4:CZ6"/>
    <mergeCell ref="DA4:DP6"/>
    <mergeCell ref="DQ4:EF6"/>
    <mergeCell ref="A7:X7"/>
    <mergeCell ref="Y7:AN7"/>
    <mergeCell ref="AO7:BD7"/>
    <mergeCell ref="BE7:BT7"/>
    <mergeCell ref="BU7:CJ7"/>
    <mergeCell ref="CK7:CZ7"/>
    <mergeCell ref="DA7:DP7"/>
    <mergeCell ref="DQ7:EF7"/>
    <mergeCell ref="B8:X8"/>
    <mergeCell ref="Y8:AN8"/>
    <mergeCell ref="AO8:BD8"/>
    <mergeCell ref="BE8:BT8"/>
    <mergeCell ref="BU8:CJ8"/>
    <mergeCell ref="CK8:CZ8"/>
    <mergeCell ref="DA8:DP8"/>
    <mergeCell ref="DQ8:EF8"/>
    <mergeCell ref="B9:X9"/>
    <mergeCell ref="Y9:AN9"/>
    <mergeCell ref="AO9:BD9"/>
    <mergeCell ref="BE9:BT9"/>
    <mergeCell ref="BU9:CJ9"/>
    <mergeCell ref="CK9:CZ9"/>
    <mergeCell ref="DA9:DP9"/>
    <mergeCell ref="DQ9:EF9"/>
    <mergeCell ref="B10:X10"/>
    <mergeCell ref="Y10:AN10"/>
    <mergeCell ref="AO10:BD10"/>
    <mergeCell ref="BE10:BT10"/>
    <mergeCell ref="BU10:CJ10"/>
    <mergeCell ref="CK10:CZ10"/>
    <mergeCell ref="DA10:DP10"/>
    <mergeCell ref="DQ10:EF10"/>
    <mergeCell ref="B11:X11"/>
    <mergeCell ref="Y11:AN11"/>
    <mergeCell ref="AO11:BD11"/>
    <mergeCell ref="BE11:BT11"/>
    <mergeCell ref="BU11:CJ11"/>
    <mergeCell ref="CK11:CZ11"/>
    <mergeCell ref="DA11:DP11"/>
    <mergeCell ref="DQ11:EF11"/>
    <mergeCell ref="B12:X12"/>
    <mergeCell ref="Y12:AN12"/>
    <mergeCell ref="AO12:BD12"/>
    <mergeCell ref="BE12:BT12"/>
    <mergeCell ref="BU12:CJ12"/>
    <mergeCell ref="CK12:CZ12"/>
    <mergeCell ref="DA12:DP12"/>
    <mergeCell ref="DQ12:EF12"/>
    <mergeCell ref="DA13:DP13"/>
    <mergeCell ref="DQ13:EF13"/>
    <mergeCell ref="B13:X13"/>
    <mergeCell ref="Y13:AN13"/>
    <mergeCell ref="AO13:BD13"/>
    <mergeCell ref="BE13:BT13"/>
    <mergeCell ref="BU13:CJ13"/>
    <mergeCell ref="CK13:CZ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Michael</cp:lastModifiedBy>
  <cp:lastPrinted>2016-01-12T11:06:18Z</cp:lastPrinted>
  <dcterms:created xsi:type="dcterms:W3CDTF">2009-03-12T12:21:29Z</dcterms:created>
  <dcterms:modified xsi:type="dcterms:W3CDTF">2016-01-15T05:20:53Z</dcterms:modified>
  <cp:category/>
  <cp:version/>
  <cp:contentType/>
  <cp:contentStatus/>
</cp:coreProperties>
</file>